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1bf1c7de7e76afc8/Documents/Web Developer Projects/Oneil Student Investment Fund/"/>
    </mc:Choice>
  </mc:AlternateContent>
  <xr:revisionPtr revIDLastSave="1" documentId="11_361541FC18C9FAD36414D23B1DE556915F7125AC" xr6:coauthVersionLast="45" xr6:coauthVersionMax="45" xr10:uidLastSave="{4F6DEB58-3054-4638-80BB-C84C25AE3C78}"/>
  <bookViews>
    <workbookView xWindow="-108" yWindow="-108" windowWidth="23256" windowHeight="12576" xr2:uid="{00000000-000D-0000-FFFF-FFFF00000000}"/>
  </bookViews>
  <sheets>
    <sheet name="osif portfolio holdings for we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16" i="1"/>
  <c r="F12" i="1"/>
  <c r="G5" i="1" l="1"/>
  <c r="F18" i="1"/>
  <c r="G16" i="1" s="1"/>
  <c r="G12" i="1" l="1"/>
</calcChain>
</file>

<file path=xl/sharedStrings.xml><?xml version="1.0" encoding="utf-8"?>
<sst xmlns="http://schemas.openxmlformats.org/spreadsheetml/2006/main" count="26" uniqueCount="26">
  <si>
    <t>Description</t>
  </si>
  <si>
    <t>Quantity</t>
  </si>
  <si>
    <t>Last Price</t>
  </si>
  <si>
    <t>Current Value</t>
  </si>
  <si>
    <t>Percent Of Account</t>
  </si>
  <si>
    <t>ADP</t>
  </si>
  <si>
    <t>AUTOMATIC DATA PROCESSING INC COM USD0.10</t>
  </si>
  <si>
    <t>FIDELITY GOVERNMENT MONEY MARKET</t>
  </si>
  <si>
    <t>QQQ</t>
  </si>
  <si>
    <t>INVESCO QQQ TR UNIT SER 1</t>
  </si>
  <si>
    <t>TLT</t>
  </si>
  <si>
    <t>ISHARES TR 20 YR TR BD ETF</t>
  </si>
  <si>
    <t>EFA</t>
  </si>
  <si>
    <t>ISHARES MSCI EAFE ETF</t>
  </si>
  <si>
    <t>SPY</t>
  </si>
  <si>
    <t>SPDR S&amp;P500 ETF TRUST TRUST UNIT DEPOSITARY RECEIPT</t>
  </si>
  <si>
    <t>XLV</t>
  </si>
  <si>
    <t>HEALTH CARE SELECT SECTOR SPDR</t>
  </si>
  <si>
    <t>BSV</t>
  </si>
  <si>
    <t>VANGUARD BD INDEX FDS SHORT TRM BOND</t>
  </si>
  <si>
    <t>Ticker</t>
  </si>
  <si>
    <t>MMF</t>
  </si>
  <si>
    <t>Total Equity Allocation</t>
  </si>
  <si>
    <t>Total Fixed Income Allocation</t>
  </si>
  <si>
    <t xml:space="preserve">Total Cash Allocation </t>
  </si>
  <si>
    <t>Total Portfolio Value (as of 9/10/2020)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</si>
</sst>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33" borderId="0" xfId="0" applyFill="1"/>
    <xf numFmtId="6" fontId="0" fillId="33" borderId="10" xfId="0" applyNumberFormat="1" applyFill="1" applyBorder="1"/>
    <xf numFmtId="0" fontId="0" fillId="33" borderId="13" xfId="0" applyFill="1" applyBorder="1"/>
    <xf numFmtId="0" fontId="18" fillId="33" borderId="14" xfId="0" applyFont="1" applyFill="1" applyBorder="1"/>
    <xf numFmtId="0" fontId="18" fillId="33" borderId="15" xfId="0" applyFont="1" applyFill="1" applyBorder="1"/>
    <xf numFmtId="0" fontId="0" fillId="33" borderId="16" xfId="0" applyFill="1" applyBorder="1"/>
    <xf numFmtId="0" fontId="0" fillId="33" borderId="17" xfId="0" applyFill="1" applyBorder="1"/>
    <xf numFmtId="0" fontId="0" fillId="33" borderId="0" xfId="0" applyFill="1" applyBorder="1"/>
    <xf numFmtId="8" fontId="0" fillId="33" borderId="0" xfId="0" applyNumberFormat="1" applyFill="1" applyBorder="1"/>
    <xf numFmtId="10" fontId="0" fillId="33" borderId="0" xfId="0" applyNumberFormat="1" applyFill="1" applyBorder="1"/>
    <xf numFmtId="0" fontId="0" fillId="33" borderId="18" xfId="0" applyFill="1" applyBorder="1"/>
    <xf numFmtId="3" fontId="0" fillId="33" borderId="0" xfId="0" applyNumberFormat="1" applyFill="1" applyBorder="1"/>
    <xf numFmtId="0" fontId="19" fillId="33" borderId="0" xfId="0" applyFont="1" applyFill="1" applyBorder="1" applyAlignment="1">
      <alignment horizontal="right"/>
    </xf>
    <xf numFmtId="3" fontId="19" fillId="33" borderId="0" xfId="0" applyNumberFormat="1" applyFont="1" applyFill="1" applyBorder="1" applyAlignment="1">
      <alignment horizontal="right"/>
    </xf>
    <xf numFmtId="8" fontId="19" fillId="33" borderId="0" xfId="0" applyNumberFormat="1" applyFont="1" applyFill="1" applyBorder="1" applyAlignment="1">
      <alignment horizontal="right"/>
    </xf>
    <xf numFmtId="6" fontId="19" fillId="33" borderId="0" xfId="0" applyNumberFormat="1" applyFont="1" applyFill="1" applyBorder="1" applyAlignment="1">
      <alignment horizontal="right"/>
    </xf>
    <xf numFmtId="9" fontId="19" fillId="33" borderId="0" xfId="0" applyNumberFormat="1" applyFont="1" applyFill="1" applyBorder="1" applyAlignment="1">
      <alignment horizontal="right"/>
    </xf>
    <xf numFmtId="4" fontId="0" fillId="33" borderId="0" xfId="0" applyNumberFormat="1" applyFill="1" applyBorder="1"/>
    <xf numFmtId="6" fontId="0" fillId="33" borderId="0" xfId="0" applyNumberFormat="1" applyFill="1" applyBorder="1"/>
    <xf numFmtId="9" fontId="19" fillId="33" borderId="0" xfId="1" applyFont="1" applyFill="1" applyBorder="1" applyAlignment="1">
      <alignment horizontal="right"/>
    </xf>
    <xf numFmtId="0" fontId="0" fillId="33" borderId="19" xfId="0" applyFill="1" applyBorder="1"/>
    <xf numFmtId="0" fontId="0" fillId="33" borderId="20" xfId="0" applyFill="1" applyBorder="1"/>
    <xf numFmtId="0" fontId="0" fillId="33" borderId="21" xfId="0" applyFill="1" applyBorder="1"/>
    <xf numFmtId="0" fontId="16" fillId="33" borderId="11" xfId="0" applyFont="1" applyFill="1" applyBorder="1" applyAlignment="1">
      <alignment horizontal="right"/>
    </xf>
    <xf numFmtId="0" fontId="16" fillId="33" borderId="12" xfId="0" applyFont="1" applyFill="1" applyBorder="1"/>
    <xf numFmtId="6" fontId="16" fillId="33" borderId="12" xfId="0" applyNumberFormat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5</xdr:row>
      <xdr:rowOff>114300</xdr:rowOff>
    </xdr:from>
    <xdr:to>
      <xdr:col>8</xdr:col>
      <xdr:colOff>60960</xdr:colOff>
      <xdr:row>24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37E6AE-FB69-43BE-AB09-269D170C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036320"/>
          <a:ext cx="79629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tabSelected="1" workbookViewId="0">
      <selection activeCell="H20" sqref="B2:H20"/>
    </sheetView>
  </sheetViews>
  <sheetFormatPr defaultColWidth="9.109375" defaultRowHeight="14.4" x14ac:dyDescent="0.3"/>
  <cols>
    <col min="1" max="1" width="22.44140625" style="1" bestFit="1" customWidth="1"/>
    <col min="2" max="2" width="8.6640625" style="1" bestFit="1" customWidth="1"/>
    <col min="3" max="3" width="52.5546875" style="1" bestFit="1" customWidth="1"/>
    <col min="4" max="4" width="10.109375" style="1" bestFit="1" customWidth="1"/>
    <col min="5" max="5" width="9.33203125" style="1" bestFit="1" customWidth="1"/>
    <col min="6" max="6" width="13.44140625" style="1" bestFit="1" customWidth="1"/>
    <col min="7" max="7" width="18.33203125" style="1" bestFit="1" customWidth="1"/>
    <col min="8" max="8" width="3.5546875" style="1" customWidth="1"/>
    <col min="9" max="16384" width="9.109375" style="1"/>
  </cols>
  <sheetData>
    <row r="1" spans="2:8" ht="15" thickBot="1" x14ac:dyDescent="0.35"/>
    <row r="2" spans="2:8" x14ac:dyDescent="0.3">
      <c r="B2" s="4" t="s">
        <v>20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6"/>
    </row>
    <row r="3" spans="2:8" x14ac:dyDescent="0.3">
      <c r="B3" s="7"/>
      <c r="C3" s="8"/>
      <c r="D3" s="8"/>
      <c r="E3" s="9"/>
      <c r="F3" s="9"/>
      <c r="G3" s="10"/>
      <c r="H3" s="11"/>
    </row>
    <row r="4" spans="2:8" x14ac:dyDescent="0.3">
      <c r="B4" s="7" t="s">
        <v>21</v>
      </c>
      <c r="C4" s="8" t="s">
        <v>7</v>
      </c>
      <c r="D4" s="12">
        <v>120899.94</v>
      </c>
      <c r="E4" s="9">
        <v>1</v>
      </c>
      <c r="F4" s="2">
        <v>120899.94</v>
      </c>
      <c r="G4" s="10">
        <v>0.26850000000000002</v>
      </c>
      <c r="H4" s="11"/>
    </row>
    <row r="5" spans="2:8" x14ac:dyDescent="0.3">
      <c r="B5" s="7"/>
      <c r="C5" s="13" t="s">
        <v>24</v>
      </c>
      <c r="D5" s="14"/>
      <c r="E5" s="15"/>
      <c r="F5" s="16">
        <f>F4</f>
        <v>120899.94</v>
      </c>
      <c r="G5" s="17">
        <f>F5/F18</f>
        <v>0.26849083889482367</v>
      </c>
      <c r="H5" s="11"/>
    </row>
    <row r="6" spans="2:8" x14ac:dyDescent="0.3">
      <c r="B6" s="7"/>
      <c r="C6" s="8"/>
      <c r="D6" s="18"/>
      <c r="E6" s="9"/>
      <c r="F6" s="19"/>
      <c r="G6" s="10"/>
      <c r="H6" s="11"/>
    </row>
    <row r="7" spans="2:8" x14ac:dyDescent="0.3">
      <c r="B7" s="7" t="s">
        <v>8</v>
      </c>
      <c r="C7" s="8" t="s">
        <v>9</v>
      </c>
      <c r="D7" s="8">
        <v>151</v>
      </c>
      <c r="E7" s="9">
        <v>272.33999999999997</v>
      </c>
      <c r="F7" s="19">
        <v>41123.339999999997</v>
      </c>
      <c r="G7" s="10">
        <v>9.1300000000000006E-2</v>
      </c>
      <c r="H7" s="11"/>
    </row>
    <row r="8" spans="2:8" x14ac:dyDescent="0.3">
      <c r="B8" s="7" t="s">
        <v>12</v>
      </c>
      <c r="C8" s="8" t="s">
        <v>13</v>
      </c>
      <c r="D8" s="8">
        <v>458</v>
      </c>
      <c r="E8" s="9">
        <v>64.16</v>
      </c>
      <c r="F8" s="19">
        <v>29385.279999999999</v>
      </c>
      <c r="G8" s="10">
        <v>6.5299999999999997E-2</v>
      </c>
      <c r="H8" s="11"/>
    </row>
    <row r="9" spans="2:8" x14ac:dyDescent="0.3">
      <c r="B9" s="7" t="s">
        <v>14</v>
      </c>
      <c r="C9" s="8" t="s">
        <v>15</v>
      </c>
      <c r="D9" s="8">
        <v>378</v>
      </c>
      <c r="E9" s="9">
        <v>333.89</v>
      </c>
      <c r="F9" s="19">
        <v>126210.42</v>
      </c>
      <c r="G9" s="10">
        <v>0.28029999999999999</v>
      </c>
      <c r="H9" s="11"/>
    </row>
    <row r="10" spans="2:8" x14ac:dyDescent="0.3">
      <c r="B10" s="7" t="s">
        <v>16</v>
      </c>
      <c r="C10" s="8" t="s">
        <v>17</v>
      </c>
      <c r="D10" s="8">
        <v>291</v>
      </c>
      <c r="E10" s="9">
        <v>104.18</v>
      </c>
      <c r="F10" s="19">
        <v>30316.38</v>
      </c>
      <c r="G10" s="10">
        <v>6.7299999999999999E-2</v>
      </c>
      <c r="H10" s="11"/>
    </row>
    <row r="11" spans="2:8" x14ac:dyDescent="0.3">
      <c r="B11" s="7" t="s">
        <v>5</v>
      </c>
      <c r="C11" s="8" t="s">
        <v>6</v>
      </c>
      <c r="D11" s="8">
        <v>36</v>
      </c>
      <c r="E11" s="9">
        <v>131.9</v>
      </c>
      <c r="F11" s="2">
        <v>4748.3999999999996</v>
      </c>
      <c r="G11" s="10">
        <v>1.0500000000000001E-2</v>
      </c>
      <c r="H11" s="11"/>
    </row>
    <row r="12" spans="2:8" x14ac:dyDescent="0.3">
      <c r="B12" s="7"/>
      <c r="C12" s="13" t="s">
        <v>22</v>
      </c>
      <c r="D12" s="13"/>
      <c r="E12" s="15"/>
      <c r="F12" s="16">
        <f>SUM(F7:F11)</f>
        <v>231783.81999999998</v>
      </c>
      <c r="G12" s="17">
        <f>F12/F18</f>
        <v>0.5147383222361136</v>
      </c>
      <c r="H12" s="11"/>
    </row>
    <row r="13" spans="2:8" x14ac:dyDescent="0.3">
      <c r="B13" s="7"/>
      <c r="C13" s="8"/>
      <c r="D13" s="8"/>
      <c r="E13" s="9"/>
      <c r="F13" s="19"/>
      <c r="G13" s="10"/>
      <c r="H13" s="11"/>
    </row>
    <row r="14" spans="2:8" x14ac:dyDescent="0.3">
      <c r="B14" s="7" t="s">
        <v>18</v>
      </c>
      <c r="C14" s="8" t="s">
        <v>19</v>
      </c>
      <c r="D14" s="8">
        <v>632</v>
      </c>
      <c r="E14" s="9">
        <v>83.03</v>
      </c>
      <c r="F14" s="19">
        <v>52474.96</v>
      </c>
      <c r="G14" s="10">
        <v>0.11650000000000001</v>
      </c>
      <c r="H14" s="11"/>
    </row>
    <row r="15" spans="2:8" x14ac:dyDescent="0.3">
      <c r="B15" s="7" t="s">
        <v>10</v>
      </c>
      <c r="C15" s="8" t="s">
        <v>11</v>
      </c>
      <c r="D15" s="8">
        <v>275</v>
      </c>
      <c r="E15" s="9">
        <v>164.13</v>
      </c>
      <c r="F15" s="2">
        <v>45135.75</v>
      </c>
      <c r="G15" s="10">
        <v>0.1002</v>
      </c>
      <c r="H15" s="11"/>
    </row>
    <row r="16" spans="2:8" x14ac:dyDescent="0.3">
      <c r="B16" s="7"/>
      <c r="C16" s="13" t="s">
        <v>23</v>
      </c>
      <c r="D16" s="13"/>
      <c r="E16" s="13"/>
      <c r="F16" s="16">
        <f>SUM(F14:F15)</f>
        <v>97610.709999999992</v>
      </c>
      <c r="G16" s="20">
        <f>F16/F18</f>
        <v>0.21677083886906273</v>
      </c>
      <c r="H16" s="11"/>
    </row>
    <row r="17" spans="2:8" ht="15" thickBot="1" x14ac:dyDescent="0.35">
      <c r="B17" s="7"/>
      <c r="C17" s="8"/>
      <c r="D17" s="8"/>
      <c r="E17" s="8"/>
      <c r="F17" s="8"/>
      <c r="G17" s="8"/>
      <c r="H17" s="11"/>
    </row>
    <row r="18" spans="2:8" ht="15" thickBot="1" x14ac:dyDescent="0.35">
      <c r="B18" s="7"/>
      <c r="C18" s="24" t="s">
        <v>25</v>
      </c>
      <c r="D18" s="25"/>
      <c r="E18" s="25"/>
      <c r="F18" s="26">
        <f>SUM(F5+F12+F16)</f>
        <v>450294.47</v>
      </c>
      <c r="G18" s="3"/>
      <c r="H18" s="11"/>
    </row>
    <row r="19" spans="2:8" x14ac:dyDescent="0.3">
      <c r="B19" s="7"/>
      <c r="C19" s="8"/>
      <c r="D19" s="8"/>
      <c r="E19" s="8"/>
      <c r="F19" s="8"/>
      <c r="G19" s="8"/>
      <c r="H19" s="11"/>
    </row>
    <row r="20" spans="2:8" ht="15" thickBot="1" x14ac:dyDescent="0.35">
      <c r="B20" s="21"/>
      <c r="C20" s="22"/>
      <c r="D20" s="22"/>
      <c r="E20" s="22"/>
      <c r="F20" s="22"/>
      <c r="G20" s="22"/>
      <c r="H20" s="2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osif portfolio holdings for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Magana</dc:creator>
  <cp:lastModifiedBy>Courtney Seto</cp:lastModifiedBy>
  <dcterms:created xsi:type="dcterms:W3CDTF">2020-09-10T20:29:12Z</dcterms:created>
  <dcterms:modified xsi:type="dcterms:W3CDTF">2020-09-28T23:17:18Z</dcterms:modified>
</cp:coreProperties>
</file>